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z\Desktop\SESIP\Technical Documents\C4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7" i="1"/>
  <c r="C16" i="1"/>
  <c r="C15" i="1"/>
  <c r="C14" i="1"/>
  <c r="C8" i="1"/>
  <c r="C13" i="1"/>
  <c r="C7" i="1"/>
  <c r="C5" i="1"/>
  <c r="G2" i="1"/>
  <c r="G3" i="1" s="1"/>
  <c r="C20" i="1" l="1"/>
  <c r="C22" i="1" s="1"/>
  <c r="C23" i="1" s="1"/>
</calcChain>
</file>

<file path=xl/sharedStrings.xml><?xml version="1.0" encoding="utf-8"?>
<sst xmlns="http://schemas.openxmlformats.org/spreadsheetml/2006/main" count="27" uniqueCount="27">
  <si>
    <t xml:space="preserve"> الميزانية  التقديرية - تنفيذ حل منظمة العمل الدولية</t>
  </si>
  <si>
    <t>الحزمة</t>
  </si>
  <si>
    <t>بدء المشروع</t>
  </si>
  <si>
    <t>أطلاق المشروع ، إنشاء فريق المشروع ، مكتب المشروع ، إلخ.</t>
  </si>
  <si>
    <t>تدريب  لموظفي التزويد من قبل منظمة العمل الدولية (5 أشخاص)</t>
  </si>
  <si>
    <t>متطلبات جمع وإعادة هندسة عمليات الأعمال اللازمة لتبادل مجموعات البيانات اللازمة للشريحة 1 ، بما في ذلك الوثائق المناسبة</t>
  </si>
  <si>
    <t>جميع التعليمات البرمجية الضرورية ، وحزم التثبيت ، والبرامج النصية وغيرها من الأنظمة الثنائية اللازمة للتثبيت في وزارة العمل وأنظمة المؤسسات الأخرى</t>
  </si>
  <si>
    <t>التدريبات لمستخدمي LMIS.Stat وللموظفين الذين يقومون بتشغيل الحل الموزع</t>
  </si>
  <si>
    <t>نشر الحل على وزارة العمل والمؤسسات الأخرى</t>
  </si>
  <si>
    <t>إدارة الجودة (معايير تلبية الوثائق الموضحة في الإطار المفاهيمي)</t>
  </si>
  <si>
    <t>دعم العمليات والصيانة والضمان</t>
  </si>
  <si>
    <t>ادارة مشروع</t>
  </si>
  <si>
    <t>جميع الاختبارات اللازمة للنظام الموقعة من قبل ممثلي وزارة العمل</t>
  </si>
  <si>
    <t>المجموع</t>
  </si>
  <si>
    <t>المجموع في الدينار الأردني</t>
  </si>
  <si>
    <t>مجموع أيام العمل</t>
  </si>
  <si>
    <t>السعر لكل ساعة عمل</t>
  </si>
  <si>
    <t>السعر لكل يوم عمل</t>
  </si>
  <si>
    <t>ادارة مشروع ٪</t>
  </si>
  <si>
    <t>التسليم / العمل</t>
  </si>
  <si>
    <t>تحليل مصادر البيانات 30 KILM بما في ذلك الوثائق</t>
  </si>
  <si>
    <t>إعداد تطوير واختبار البنية التحتية</t>
  </si>
  <si>
    <t>حزم التثبيت</t>
  </si>
  <si>
    <t>تصميم الواجهات التفاعلية والعمليات في المؤسسات المصدر</t>
  </si>
  <si>
    <t>تطوير 30 من الواجهات التفاعلية</t>
  </si>
  <si>
    <t>اختبار الواجهات</t>
  </si>
  <si>
    <t>بما في ذلك النقاشات المتعلقة بتعديلات البنية التحتية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</si>
</sst>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8">
    <xf numFmtId="0" fontId="0" fillId="0" borderId="0" xfId="0"/>
    <xf numFmtId="0" fontId="4" fillId="5" borderId="1" xfId="4"/>
    <xf numFmtId="0" fontId="3" fillId="4" borderId="0" xfId="3"/>
    <xf numFmtId="0" fontId="1" fillId="2" borderId="0" xfId="1" applyAlignment="1">
      <alignment wrapText="1"/>
    </xf>
    <xf numFmtId="0" fontId="3" fillId="4" borderId="0" xfId="3" applyAlignment="1">
      <alignment wrapText="1"/>
    </xf>
    <xf numFmtId="0" fontId="0" fillId="0" borderId="0" xfId="0" applyAlignment="1">
      <alignment wrapText="1"/>
    </xf>
    <xf numFmtId="0" fontId="5" fillId="3" borderId="0" xfId="2" applyFont="1" applyAlignment="1">
      <alignment wrapText="1"/>
    </xf>
    <xf numFmtId="0" fontId="5" fillId="3" borderId="0" xfId="2" applyFont="1"/>
  </cellXfs>
  <cellStyles count="5">
    <cellStyle name="Bad" xfId="2" builtinId="27"/>
    <cellStyle name="Calculation" xfId="4" builtinId="22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tabSelected="1" workbookViewId="0">
      <selection activeCell="B19" sqref="B19"/>
    </sheetView>
  </sheetViews>
  <sheetFormatPr defaultRowHeight="14.5" x14ac:dyDescent="0.35"/>
  <cols>
    <col min="1" max="1" width="65.81640625" style="5" customWidth="1"/>
    <col min="2" max="2" width="64.81640625" customWidth="1"/>
    <col min="3" max="3" width="15.7265625" bestFit="1" customWidth="1"/>
    <col min="6" max="6" width="21.81640625" bestFit="1" customWidth="1"/>
  </cols>
  <sheetData>
    <row r="1" spans="1:7" x14ac:dyDescent="0.35">
      <c r="A1" s="3" t="s">
        <v>0</v>
      </c>
    </row>
    <row r="2" spans="1:7" x14ac:dyDescent="0.35">
      <c r="A2" s="4" t="s">
        <v>1</v>
      </c>
      <c r="B2" t="s">
        <v>19</v>
      </c>
      <c r="C2" s="2" t="s">
        <v>15</v>
      </c>
      <c r="F2" s="1" t="s">
        <v>16</v>
      </c>
      <c r="G2" s="1">
        <f>20</f>
        <v>20</v>
      </c>
    </row>
    <row r="3" spans="1:7" x14ac:dyDescent="0.35">
      <c r="A3" s="5" t="s">
        <v>2</v>
      </c>
      <c r="F3" s="1" t="s">
        <v>17</v>
      </c>
      <c r="G3" s="1">
        <f>8*G2</f>
        <v>160</v>
      </c>
    </row>
    <row r="4" spans="1:7" x14ac:dyDescent="0.35">
      <c r="A4" s="5" t="s">
        <v>3</v>
      </c>
      <c r="C4">
        <v>20</v>
      </c>
      <c r="F4" s="1" t="s">
        <v>18</v>
      </c>
      <c r="G4" s="1">
        <v>0.3</v>
      </c>
    </row>
    <row r="5" spans="1:7" x14ac:dyDescent="0.35">
      <c r="A5" s="5" t="s">
        <v>4</v>
      </c>
      <c r="C5">
        <f>5*5</f>
        <v>25</v>
      </c>
    </row>
    <row r="6" spans="1:7" ht="29" x14ac:dyDescent="0.35">
      <c r="A6" s="5" t="s">
        <v>5</v>
      </c>
    </row>
    <row r="7" spans="1:7" x14ac:dyDescent="0.35">
      <c r="B7" t="s">
        <v>20</v>
      </c>
      <c r="C7">
        <f>30*3</f>
        <v>90</v>
      </c>
    </row>
    <row r="8" spans="1:7" x14ac:dyDescent="0.35">
      <c r="B8" t="s">
        <v>23</v>
      </c>
      <c r="C8">
        <f>30*3</f>
        <v>90</v>
      </c>
    </row>
    <row r="10" spans="1:7" ht="29" x14ac:dyDescent="0.35">
      <c r="A10" s="5" t="s">
        <v>6</v>
      </c>
    </row>
    <row r="11" spans="1:7" x14ac:dyDescent="0.35">
      <c r="B11" t="s">
        <v>21</v>
      </c>
      <c r="C11">
        <v>10</v>
      </c>
    </row>
    <row r="12" spans="1:7" x14ac:dyDescent="0.35">
      <c r="B12" t="s">
        <v>24</v>
      </c>
      <c r="C12">
        <f>30*7</f>
        <v>210</v>
      </c>
    </row>
    <row r="13" spans="1:7" x14ac:dyDescent="0.35">
      <c r="B13" t="s">
        <v>25</v>
      </c>
      <c r="C13">
        <f>30*2</f>
        <v>60</v>
      </c>
    </row>
    <row r="14" spans="1:7" x14ac:dyDescent="0.35">
      <c r="B14" t="s">
        <v>22</v>
      </c>
      <c r="C14">
        <f>5</f>
        <v>5</v>
      </c>
    </row>
    <row r="15" spans="1:7" x14ac:dyDescent="0.35">
      <c r="A15" s="5" t="s">
        <v>12</v>
      </c>
      <c r="C15">
        <f>20</f>
        <v>20</v>
      </c>
    </row>
    <row r="16" spans="1:7" x14ac:dyDescent="0.35">
      <c r="A16" s="5" t="s">
        <v>7</v>
      </c>
      <c r="C16">
        <f>15</f>
        <v>15</v>
      </c>
    </row>
    <row r="17" spans="1:3" x14ac:dyDescent="0.35">
      <c r="A17" s="5" t="s">
        <v>8</v>
      </c>
      <c r="B17" t="s">
        <v>26</v>
      </c>
      <c r="C17">
        <f>5*5</f>
        <v>25</v>
      </c>
    </row>
    <row r="18" spans="1:3" x14ac:dyDescent="0.35">
      <c r="A18" s="5" t="s">
        <v>9</v>
      </c>
      <c r="C18">
        <v>20</v>
      </c>
    </row>
    <row r="19" spans="1:3" x14ac:dyDescent="0.35">
      <c r="A19" s="5" t="s">
        <v>10</v>
      </c>
      <c r="C19">
        <v>50</v>
      </c>
    </row>
    <row r="20" spans="1:3" x14ac:dyDescent="0.35">
      <c r="A20" s="5" t="s">
        <v>11</v>
      </c>
      <c r="C20">
        <f>SUM(C3:C19)*G4</f>
        <v>192</v>
      </c>
    </row>
    <row r="22" spans="1:3" x14ac:dyDescent="0.35">
      <c r="A22" s="6" t="s">
        <v>13</v>
      </c>
      <c r="B22" s="7"/>
      <c r="C22" s="7">
        <f>SUM(C3:C20)</f>
        <v>832</v>
      </c>
    </row>
    <row r="23" spans="1:3" x14ac:dyDescent="0.35">
      <c r="A23" s="6" t="s">
        <v>14</v>
      </c>
      <c r="B23" s="7"/>
      <c r="C23" s="7">
        <f>C22*G3</f>
        <v>133120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Majerčák</dc:creator>
  <cp:lastModifiedBy>firas</cp:lastModifiedBy>
  <dcterms:created xsi:type="dcterms:W3CDTF">2019-03-06T08:43:57Z</dcterms:created>
  <dcterms:modified xsi:type="dcterms:W3CDTF">2019-09-15T06:43:45Z</dcterms:modified>
</cp:coreProperties>
</file>